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5300" windowHeight="9528"/>
  </bookViews>
  <sheets>
    <sheet name="Munka1" sheetId="1" r:id="rId1"/>
  </sheets>
  <calcPr calcId="145621"/>
</workbook>
</file>

<file path=xl/calcChain.xml><?xml version="1.0" encoding="utf-8"?>
<calcChain xmlns="http://schemas.openxmlformats.org/spreadsheetml/2006/main">
  <c r="A9" i="1" l="1"/>
  <c r="A12" i="1" l="1"/>
  <c r="A8" i="1"/>
  <c r="A7" i="1"/>
  <c r="A21" i="1" s="1"/>
  <c r="A17" i="1" l="1"/>
  <c r="A24" i="1" s="1"/>
</calcChain>
</file>

<file path=xl/sharedStrings.xml><?xml version="1.0" encoding="utf-8"?>
<sst xmlns="http://schemas.openxmlformats.org/spreadsheetml/2006/main" count="18" uniqueCount="14">
  <si>
    <t>fm</t>
  </si>
  <si>
    <t>Az Ön által megadott mélységű kút ára:</t>
  </si>
  <si>
    <t>Az Ön lakóhelye és Ják közti távolság közúton:</t>
  </si>
  <si>
    <t>km</t>
  </si>
  <si>
    <t>A kút helye (belterület, külterület):</t>
  </si>
  <si>
    <t>,- Ft + áfa</t>
  </si>
  <si>
    <t>Csak kattintson a zölddel kiemelt cellába, írja be a kért adatot, majd nyomjon egy Entert! 
A táblázat kiszámolja Önnek az árakat.</t>
  </si>
  <si>
    <t>,- Ft + áfa/fm</t>
  </si>
  <si>
    <t>,- Ft + áfa/km</t>
  </si>
  <si>
    <t>belterület</t>
  </si>
  <si>
    <t>Tervezett fúrási mélység (max. 25 m):</t>
  </si>
  <si>
    <t>Engedélyezés:</t>
  </si>
  <si>
    <t xml:space="preserve">        Fúrási ill. felvonulási költség:</t>
  </si>
  <si>
    <t xml:space="preserve">        Csövezett kút ára: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</si>
</sst>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4"/>
      <color indexed="8"/>
      <name val="Garamond"/>
      <family val="1"/>
      <charset val="238"/>
    </font>
    <font>
      <sz val="8"/>
      <name val="Calibri"/>
      <family val="2"/>
      <charset val="238"/>
    </font>
    <font>
      <b/>
      <i/>
      <sz val="14"/>
      <color theme="0"/>
      <name val="Garamond"/>
      <family val="1"/>
      <charset val="238"/>
    </font>
    <font>
      <sz val="11"/>
      <color theme="0"/>
      <name val="Calibri"/>
      <family val="2"/>
      <charset val="238"/>
      <scheme val="minor"/>
    </font>
    <font>
      <b/>
      <sz val="18"/>
      <color theme="3"/>
      <name val="Garamond"/>
      <family val="1"/>
      <charset val="238"/>
    </font>
    <font>
      <sz val="14"/>
      <color theme="3"/>
      <name val="Garamond"/>
      <family val="1"/>
      <charset val="238"/>
    </font>
    <font>
      <b/>
      <i/>
      <sz val="18"/>
      <color theme="3"/>
      <name val="Garamond"/>
      <family val="1"/>
      <charset val="238"/>
    </font>
    <font>
      <b/>
      <sz val="14"/>
      <color theme="3"/>
      <name val="Garamond"/>
      <family val="1"/>
      <charset val="238"/>
    </font>
    <font>
      <b/>
      <sz val="14"/>
      <color rgb="FF0070C0"/>
      <name val="Garamond"/>
      <family val="1"/>
      <charset val="238"/>
    </font>
    <font>
      <b/>
      <sz val="14"/>
      <color theme="4"/>
      <name val="Garamond"/>
      <family val="1"/>
      <charset val="238"/>
    </font>
    <font>
      <b/>
      <i/>
      <sz val="14"/>
      <color theme="3"/>
      <name val="Garamond"/>
      <family val="1"/>
      <charset val="238"/>
    </font>
    <font>
      <sz val="11"/>
      <color theme="3"/>
      <name val="Garamond"/>
      <family val="1"/>
      <charset val="238"/>
    </font>
    <font>
      <b/>
      <i/>
      <sz val="16"/>
      <color theme="3"/>
      <name val="Garamond"/>
      <family val="1"/>
      <charset val="238"/>
    </font>
    <font>
      <b/>
      <i/>
      <sz val="28"/>
      <color theme="3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theme="6" tint="-0.499984740745262"/>
      </left>
      <right style="thin">
        <color indexed="64"/>
      </right>
      <top style="medium">
        <color theme="6" tint="-0.499984740745262"/>
      </top>
      <bottom style="dotted">
        <color indexed="64"/>
      </bottom>
      <diagonal/>
    </border>
    <border>
      <left style="thin">
        <color indexed="64"/>
      </left>
      <right style="medium">
        <color theme="6" tint="-0.499984740745262"/>
      </right>
      <top style="medium">
        <color theme="6" tint="-0.499984740745262"/>
      </top>
      <bottom style="dotted">
        <color indexed="64"/>
      </bottom>
      <diagonal/>
    </border>
    <border>
      <left style="medium">
        <color theme="6" tint="-0.499984740745262"/>
      </left>
      <right/>
      <top/>
      <bottom style="thin">
        <color indexed="64"/>
      </bottom>
      <diagonal/>
    </border>
    <border>
      <left/>
      <right style="medium">
        <color theme="6" tint="-0.499984740745262"/>
      </right>
      <top/>
      <bottom style="thin">
        <color indexed="64"/>
      </bottom>
      <diagonal/>
    </border>
    <border>
      <left style="medium">
        <color theme="6" tint="-0.499984740745262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theme="6" tint="-0.499984740745262"/>
      </right>
      <top style="thin">
        <color indexed="64"/>
      </top>
      <bottom style="dotted">
        <color indexed="64"/>
      </bottom>
      <diagonal/>
    </border>
    <border>
      <left style="medium">
        <color theme="6" tint="-0.499984740745262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theme="6" tint="-0.499984740745262"/>
      </right>
      <top style="dotted">
        <color indexed="64"/>
      </top>
      <bottom style="thin">
        <color indexed="64"/>
      </bottom>
      <diagonal/>
    </border>
    <border>
      <left style="medium">
        <color theme="6" tint="-0.499984740745262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theme="6" tint="-0.499984740745262"/>
      </right>
      <top/>
      <bottom style="dotted">
        <color indexed="64"/>
      </bottom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dotted">
        <color indexed="64"/>
      </bottom>
      <diagonal/>
    </border>
    <border>
      <left/>
      <right style="medium">
        <color theme="6" tint="-0.499984740745262"/>
      </right>
      <top/>
      <bottom style="dotted">
        <color indexed="64"/>
      </bottom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4" fillId="2" borderId="0" xfId="0" applyFont="1" applyFill="1"/>
    <xf numFmtId="0" fontId="4" fillId="2" borderId="0" xfId="0" applyFont="1" applyFill="1" applyBorder="1"/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right" vertical="center"/>
    </xf>
    <xf numFmtId="3" fontId="10" fillId="4" borderId="11" xfId="0" applyNumberFormat="1" applyFont="1" applyFill="1" applyBorder="1" applyAlignment="1">
      <alignment horizontal="right" vertical="center"/>
    </xf>
    <xf numFmtId="0" fontId="10" fillId="4" borderId="12" xfId="0" applyFont="1" applyFill="1" applyBorder="1" applyAlignment="1">
      <alignment horizontal="left" vertical="center"/>
    </xf>
    <xf numFmtId="3" fontId="10" fillId="4" borderId="13" xfId="0" applyNumberFormat="1" applyFont="1" applyFill="1" applyBorder="1" applyAlignment="1">
      <alignment horizontal="right" vertical="center"/>
    </xf>
    <xf numFmtId="0" fontId="10" fillId="4" borderId="14" xfId="0" applyFont="1" applyFill="1" applyBorder="1" applyAlignment="1">
      <alignment horizontal="left" vertical="center"/>
    </xf>
    <xf numFmtId="0" fontId="11" fillId="2" borderId="12" xfId="0" applyFont="1" applyFill="1" applyBorder="1"/>
    <xf numFmtId="0" fontId="11" fillId="2" borderId="12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3" fontId="14" fillId="2" borderId="15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zoomScale="90" zoomScaleNormal="90" workbookViewId="0">
      <selection activeCell="E14" sqref="E14"/>
    </sheetView>
  </sheetViews>
  <sheetFormatPr defaultColWidth="9.109375" defaultRowHeight="14.4" x14ac:dyDescent="0.3"/>
  <cols>
    <col min="1" max="1" width="44.33203125" style="1" customWidth="1"/>
    <col min="2" max="2" width="16.88671875" style="2" customWidth="1"/>
    <col min="3" max="16384" width="9.109375" style="1"/>
  </cols>
  <sheetData>
    <row r="1" spans="1:2" ht="24.6" customHeight="1" x14ac:dyDescent="0.3">
      <c r="A1" s="18" t="s">
        <v>10</v>
      </c>
      <c r="B1" s="19"/>
    </row>
    <row r="2" spans="1:2" ht="24.6" customHeight="1" x14ac:dyDescent="0.3">
      <c r="A2" s="5">
        <v>10</v>
      </c>
      <c r="B2" s="14" t="s">
        <v>0</v>
      </c>
    </row>
    <row r="3" spans="1:2" ht="24.6" customHeight="1" x14ac:dyDescent="0.3">
      <c r="A3" s="20" t="s">
        <v>2</v>
      </c>
      <c r="B3" s="21"/>
    </row>
    <row r="4" spans="1:2" ht="24.6" customHeight="1" x14ac:dyDescent="0.3">
      <c r="A4" s="6">
        <v>10</v>
      </c>
      <c r="B4" s="15" t="s">
        <v>3</v>
      </c>
    </row>
    <row r="5" spans="1:2" ht="24.6" customHeight="1" x14ac:dyDescent="0.3">
      <c r="A5" s="22" t="s">
        <v>4</v>
      </c>
      <c r="B5" s="23"/>
    </row>
    <row r="6" spans="1:2" ht="24.6" customHeight="1" x14ac:dyDescent="0.3">
      <c r="A6" s="27" t="s">
        <v>9</v>
      </c>
      <c r="B6" s="28"/>
    </row>
    <row r="7" spans="1:2" s="3" customFormat="1" ht="11.4" customHeight="1" x14ac:dyDescent="0.3">
      <c r="A7" s="29">
        <f>IF(A2=0,"Adjon meg egy mélységet",IF(A2&gt;25,"Nem tudunk ilyen mély kutat fúrni!",A2))</f>
        <v>10</v>
      </c>
      <c r="B7" s="30"/>
    </row>
    <row r="8" spans="1:2" s="4" customFormat="1" ht="11.4" customHeight="1" x14ac:dyDescent="0.3">
      <c r="A8" s="29">
        <f>IF(A4&lt;25,0,IF(A4&gt;100,"Kérem hívjon fel!",A4))</f>
        <v>0</v>
      </c>
      <c r="B8" s="30"/>
    </row>
    <row r="9" spans="1:2" s="3" customFormat="1" ht="11.4" customHeight="1" thickBot="1" x14ac:dyDescent="0.35">
      <c r="A9" s="29">
        <f>IF(A6="belterület",25000,IF(A6="belterulet",25000,IF(A6="külterület",45000,IF(A6="kulterulet",45000,"belterület vagy külterület"))))</f>
        <v>25000</v>
      </c>
      <c r="B9" s="30"/>
    </row>
    <row r="10" spans="1:2" ht="7.5" customHeight="1" thickBot="1" x14ac:dyDescent="0.35">
      <c r="A10" s="37"/>
      <c r="B10" s="38"/>
    </row>
    <row r="11" spans="1:2" ht="24" customHeight="1" x14ac:dyDescent="0.3">
      <c r="A11" s="24" t="s">
        <v>11</v>
      </c>
      <c r="B11" s="25"/>
    </row>
    <row r="12" spans="1:2" ht="24" customHeight="1" thickBot="1" x14ac:dyDescent="0.4">
      <c r="A12" s="7">
        <f>A9</f>
        <v>25000</v>
      </c>
      <c r="B12" s="12" t="s">
        <v>5</v>
      </c>
    </row>
    <row r="13" spans="1:2" ht="7.5" customHeight="1" thickBot="1" x14ac:dyDescent="0.35">
      <c r="A13" s="35"/>
      <c r="B13" s="36"/>
    </row>
    <row r="14" spans="1:2" ht="21" customHeight="1" x14ac:dyDescent="0.3">
      <c r="A14" s="31" t="s">
        <v>12</v>
      </c>
      <c r="B14" s="32"/>
    </row>
    <row r="15" spans="1:2" ht="21" customHeight="1" x14ac:dyDescent="0.3">
      <c r="A15" s="8">
        <v>5000</v>
      </c>
      <c r="B15" s="9" t="s">
        <v>7</v>
      </c>
    </row>
    <row r="16" spans="1:2" ht="21.6" customHeight="1" x14ac:dyDescent="0.3">
      <c r="A16" s="10">
        <v>200</v>
      </c>
      <c r="B16" s="11" t="s">
        <v>8</v>
      </c>
    </row>
    <row r="17" spans="1:2" ht="21.6" customHeight="1" thickBot="1" x14ac:dyDescent="0.35">
      <c r="A17" s="7">
        <f>IF(A2&lt;5,A15*5,IF(A4&gt;100,"",IF(A2&gt;25,"",(A7*A15)+(A8*2*200))))</f>
        <v>50000</v>
      </c>
      <c r="B17" s="13" t="s">
        <v>5</v>
      </c>
    </row>
    <row r="18" spans="1:2" ht="7.5" customHeight="1" thickBot="1" x14ac:dyDescent="0.35">
      <c r="A18" s="35"/>
      <c r="B18" s="36"/>
    </row>
    <row r="19" spans="1:2" ht="24" customHeight="1" x14ac:dyDescent="0.3">
      <c r="A19" s="31" t="s">
        <v>13</v>
      </c>
      <c r="B19" s="32"/>
    </row>
    <row r="20" spans="1:2" ht="24" customHeight="1" x14ac:dyDescent="0.3">
      <c r="A20" s="10">
        <v>9000</v>
      </c>
      <c r="B20" s="11" t="s">
        <v>7</v>
      </c>
    </row>
    <row r="21" spans="1:2" ht="24" customHeight="1" thickBot="1" x14ac:dyDescent="0.35">
      <c r="A21" s="7">
        <f>IF(A2&lt;5,A20*5,IF(A4&gt;100,"",IF(A2&gt;25,"",A20*A7)))</f>
        <v>90000</v>
      </c>
      <c r="B21" s="13" t="s">
        <v>5</v>
      </c>
    </row>
    <row r="22" spans="1:2" ht="7.5" customHeight="1" thickBot="1" x14ac:dyDescent="0.35">
      <c r="A22" s="35"/>
      <c r="B22" s="36"/>
    </row>
    <row r="23" spans="1:2" ht="33.6" customHeight="1" x14ac:dyDescent="0.3">
      <c r="A23" s="33" t="s">
        <v>1</v>
      </c>
      <c r="B23" s="34"/>
    </row>
    <row r="24" spans="1:2" ht="52.2" customHeight="1" thickBot="1" x14ac:dyDescent="0.35">
      <c r="A24" s="17">
        <f>IF(A2=0,"Mélység?",IF(A4&gt;100,"Kérem hívjon fel!",IF(A2&gt;25,"Kérem hívjon fel!",A12+A17+A21)))</f>
        <v>165000</v>
      </c>
      <c r="B24" s="16" t="s">
        <v>5</v>
      </c>
    </row>
    <row r="25" spans="1:2" ht="43.2" customHeight="1" x14ac:dyDescent="0.3">
      <c r="A25" s="26" t="s">
        <v>6</v>
      </c>
      <c r="B25" s="26"/>
    </row>
  </sheetData>
  <mergeCells count="16">
    <mergeCell ref="A1:B1"/>
    <mergeCell ref="A3:B3"/>
    <mergeCell ref="A5:B5"/>
    <mergeCell ref="A11:B11"/>
    <mergeCell ref="A25:B25"/>
    <mergeCell ref="A6:B6"/>
    <mergeCell ref="A7:B7"/>
    <mergeCell ref="A8:B8"/>
    <mergeCell ref="A9:B9"/>
    <mergeCell ref="A14:B14"/>
    <mergeCell ref="A19:B19"/>
    <mergeCell ref="A23:B23"/>
    <mergeCell ref="A13:B13"/>
    <mergeCell ref="A10:B10"/>
    <mergeCell ref="A18:B18"/>
    <mergeCell ref="A22:B22"/>
  </mergeCells>
  <phoneticPr fontId="2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Bányai Péter</dc:creator>
  <cp:lastModifiedBy>Bányai Péter</cp:lastModifiedBy>
  <dcterms:created xsi:type="dcterms:W3CDTF">2012-02-13T16:41:08Z</dcterms:created>
  <dcterms:modified xsi:type="dcterms:W3CDTF">2020-06-03T11:56:23Z</dcterms:modified>
</cp:coreProperties>
</file>